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19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G190" i="1" s="1"/>
  <c r="F179" i="1"/>
  <c r="F190" i="1" s="1"/>
  <c r="D179" i="1"/>
  <c r="G101" i="1"/>
  <c r="F101" i="1"/>
  <c r="E101" i="1"/>
  <c r="G98" i="1"/>
  <c r="D98" i="1"/>
  <c r="G81" i="1"/>
  <c r="F81" i="1"/>
  <c r="F98" i="1" s="1"/>
  <c r="E81" i="1"/>
  <c r="D81" i="1"/>
  <c r="D73" i="1"/>
  <c r="F104" i="1" l="1"/>
  <c r="F186" i="1" s="1"/>
  <c r="E104" i="1"/>
  <c r="G104" i="1"/>
  <c r="G186" i="1" s="1"/>
</calcChain>
</file>

<file path=xl/sharedStrings.xml><?xml version="1.0" encoding="utf-8"?>
<sst xmlns="http://schemas.openxmlformats.org/spreadsheetml/2006/main" count="198" uniqueCount="132">
  <si>
    <t>Obec Příšovice</t>
  </si>
  <si>
    <t>Příjmy</t>
  </si>
  <si>
    <t>schváleno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</si>
  <si>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</si>
  <si>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</si>
  <si>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</si>
  <si>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</si>
  <si>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</si>
  <si>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</si>
  <si>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</si>
  <si>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</si>
  <si>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</si>
  <si>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</si>
  <si>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</si>
  <si>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užívání veř. prostranství</t>
  </si>
  <si>
    <t>Poplatek z ubytovacích kapacit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</si>
  <si>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</si>
  <si>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</si>
  <si>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</si>
  <si>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</si>
  <si>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</si>
  <si>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</si>
  <si>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</si>
  <si>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dotace (ÚP…,)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</si>
  <si>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</si>
  <si>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</si>
  <si>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</si>
  <si>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</si>
  <si>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</si>
  <si>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</si>
  <si>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</si>
  <si>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</si>
  <si>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</si>
  <si>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Komunální služby a územní rozvoj</t>
  </si>
  <si>
    <t>Sběr a svoz odpadu</t>
  </si>
  <si>
    <t>Využívání a zneškodňování komun. odpadu</t>
  </si>
  <si>
    <t>Činnost místní správy</t>
  </si>
  <si>
    <t>Finanční vypořádání minulých let</t>
  </si>
  <si>
    <t>Ostatní činnosti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</si>
  <si>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</si>
  <si>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</si>
  <si>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</si>
  <si>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</si>
  <si>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</si>
  <si>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</si>
  <si>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</si>
  <si>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Cyklostezka Příšovice - Přepeře</t>
  </si>
  <si>
    <t>Dopravní obslužnost</t>
  </si>
  <si>
    <t>Revitalizace Příšovky II.část</t>
  </si>
  <si>
    <t>Mateřská škola - příspěvek na provoz</t>
  </si>
  <si>
    <t>Mateřská škola - revize,opravy,služby</t>
  </si>
  <si>
    <t>Základní škola - příspěvek na provoz</t>
  </si>
  <si>
    <t>Základní škola - multifunkční hřiště</t>
  </si>
  <si>
    <t>Oprava a přemístění sochy - Agáta</t>
  </si>
  <si>
    <t>Sport – běžecké a inl.závody</t>
  </si>
  <si>
    <t>Využití rekreační plochy u Písečáku - studie</t>
  </si>
  <si>
    <t>Dotace sportovcům</t>
  </si>
  <si>
    <t>Bytové hospodářství - rekontrukce schodiště čp.187…</t>
  </si>
  <si>
    <t>Bytové hospodářství - obnova techniky na úklid obce</t>
  </si>
  <si>
    <t>DPS - oprava balkonů, malování</t>
  </si>
  <si>
    <t>Sběrné místo u budoucí ČOV</t>
  </si>
  <si>
    <t>Vybavení sběrného místa</t>
  </si>
  <si>
    <t>Sběr a svoz komunálních odpadů</t>
  </si>
  <si>
    <t>Péče o vzhled obce a veřejnou zeleň - poh.hmoty,služby..</t>
  </si>
  <si>
    <t>Rekonstrukce zeleně v obci</t>
  </si>
  <si>
    <t>Ochrana obyvatelstva - nespecivikované rezervy</t>
  </si>
  <si>
    <t>Oprava omítky, nátěr střechy, podlaha - hasičárna</t>
  </si>
  <si>
    <t>Oprava oplocení - hasičárna</t>
  </si>
  <si>
    <t>Zastupitelstva obcí</t>
  </si>
  <si>
    <t>Obnova softwaru - OÚ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</si>
  <si>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</si>
  <si>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</si>
  <si>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</si>
  <si>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</si>
  <si>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</si>
  <si>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</si>
  <si>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>Ing. František Drbohlav</t>
  </si>
  <si>
    <t>starosta obce</t>
  </si>
  <si>
    <t xml:space="preserve"> </t>
  </si>
  <si>
    <t>Chodník a zastávky u "masosvazu"</t>
  </si>
  <si>
    <t>Chodníky - opravy a křížení s MK</t>
  </si>
  <si>
    <t>Oprava MK Na Závodí</t>
  </si>
  <si>
    <t>Rekonstrukce vchodových chodníků k PD</t>
  </si>
  <si>
    <t>Rekonstrukce zatrubnění části Příšovky</t>
  </si>
  <si>
    <t>Revitalizace Příšovky II.část vyvolané akce (lávka, břeh…)</t>
  </si>
  <si>
    <t>Zatrubnění vodoteče u ZLS</t>
  </si>
  <si>
    <t>Základní škola - osob.výdaje, revize, služby</t>
  </si>
  <si>
    <t>Základní škola - rekonstrukce kotelny</t>
  </si>
  <si>
    <t>Sokolovna - energie, spotř.materiál, ost.osob.výdaje</t>
  </si>
  <si>
    <t>Sokolovna - teplo, ostatní služby</t>
  </si>
  <si>
    <t>Opravy a udržování</t>
  </si>
  <si>
    <t>Bičíkův statek - Impregnace střechy</t>
  </si>
  <si>
    <t>Bičíkův statek - oplocení</t>
  </si>
  <si>
    <t>Kaple - nátěry oken, dveří</t>
  </si>
  <si>
    <t xml:space="preserve">Kaple - Opatření proti vlhkosti, projekt </t>
  </si>
  <si>
    <t>Dary obyv., vítání občánků</t>
  </si>
  <si>
    <t>Koncertní akce, kulturní akce</t>
  </si>
  <si>
    <t>Projekt hřiště u ZLS (street workout, skate, fitness..)</t>
  </si>
  <si>
    <t>Platy zaměstnanců + soc. a zdrav.pojištění</t>
  </si>
  <si>
    <t>Bytové hospodářství - energie,spotř.mat., služby komun.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</si>
  <si>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</si>
  <si>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</si>
  <si>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</si>
  <si>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</si>
  <si>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</si>
  <si>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PD Komunitní dům pro seniory</t>
  </si>
  <si>
    <t>DPS - opravy a udržování</t>
  </si>
  <si>
    <t>DPS - mzdy, spotř.mater.,energie, telefon, školení</t>
  </si>
  <si>
    <t>Veřejné osvětlení - el.energie</t>
  </si>
  <si>
    <t>Veřejné osvětlení - opravy a údržba, spotř.materiál</t>
  </si>
  <si>
    <t>Komunální služby a územní rozvoj - Projekt "Náves"</t>
  </si>
  <si>
    <t>Realizace prvků "Náves"</t>
  </si>
  <si>
    <t>SDH - náhrada mzdy, spotř.mat.,energie, ostatní služby</t>
  </si>
  <si>
    <t>Dotace hasičům + děti</t>
  </si>
  <si>
    <t>Činnost místní správy - mzdy, energie, spotř.mat., DHDM</t>
  </si>
  <si>
    <t>Teplo, zpracování dat,  ostatní služby, cestovné, opravy….</t>
  </si>
  <si>
    <t>Vybudování archivu v půdním prostoru OÚ</t>
  </si>
  <si>
    <t>Neinvestiční transfery obcím</t>
  </si>
  <si>
    <t>Dotace spolkům + děti</t>
  </si>
  <si>
    <t>Investiční dotace ze SR - Revizalizace II, Dig.povod.plán</t>
  </si>
  <si>
    <t>Investiční dotace ze SR - Chodník, Cyklostezka, ZŠ kotelna</t>
  </si>
  <si>
    <t>Výplata divident - Agro Rubín</t>
  </si>
  <si>
    <t>Ostatní neinv. transfery - Mikroreg. Jizera, roční příspěvek</t>
  </si>
  <si>
    <t>DPPO - Daň z příjmu právnických osob za obce</t>
  </si>
  <si>
    <t>Zapojení zůstatku r. 2018 do rozpočtu</t>
  </si>
  <si>
    <t>Zůstatek r. 2018 (financování)</t>
  </si>
  <si>
    <t xml:space="preserve">S C H V Á L E N Ý   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</si>
  <si>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rozpočet obce na rok 2019</t>
    </r>
  </si>
  <si>
    <t>Schválený rozpočet obce Příšovice  na rok 2019</t>
  </si>
  <si>
    <t>Schválený rozpočet na r. 2019 je schodkový s tím, že rozdíl mezi příjmy a výdaji je krytý zůstatkem</t>
  </si>
  <si>
    <t>finančních prostředků z minulých let (financování)</t>
  </si>
  <si>
    <t>Vyvěšeno :   13.12.2018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</si>
</sst>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 yy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8" fillId="3" borderId="17" xfId="0" applyFont="1" applyFill="1" applyBorder="1" applyProtection="1"/>
    <xf numFmtId="0" fontId="0" fillId="3" borderId="18" xfId="0" applyFill="1" applyBorder="1" applyProtection="1"/>
    <xf numFmtId="0" fontId="0" fillId="3" borderId="19" xfId="0" applyFont="1" applyFill="1" applyBorder="1" applyProtection="1"/>
    <xf numFmtId="3" fontId="0" fillId="3" borderId="20" xfId="0" applyNumberFormat="1" applyFont="1" applyFill="1" applyBorder="1" applyAlignment="1" applyProtection="1">
      <alignment horizontal="right"/>
    </xf>
    <xf numFmtId="3" fontId="8" fillId="3" borderId="19" xfId="0" applyNumberFormat="1" applyFont="1" applyFill="1" applyBorder="1" applyProtection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3" fontId="8" fillId="0" borderId="27" xfId="0" applyNumberFormat="1" applyFont="1" applyFill="1" applyBorder="1" applyProtection="1"/>
    <xf numFmtId="0" fontId="0" fillId="0" borderId="28" xfId="0" applyBorder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9" xfId="0" applyFont="1" applyFill="1" applyBorder="1" applyProtection="1"/>
    <xf numFmtId="0" fontId="0" fillId="2" borderId="30" xfId="0" applyFill="1" applyBorder="1" applyProtection="1"/>
    <xf numFmtId="0" fontId="8" fillId="2" borderId="31" xfId="0" applyFont="1" applyFill="1" applyBorder="1" applyProtection="1"/>
    <xf numFmtId="3" fontId="8" fillId="2" borderId="32" xfId="0" applyNumberFormat="1" applyFont="1" applyFill="1" applyBorder="1" applyAlignment="1" applyProtection="1">
      <alignment horizontal="right"/>
    </xf>
    <xf numFmtId="3" fontId="8" fillId="2" borderId="33" xfId="0" applyNumberFormat="1" applyFont="1" applyFill="1" applyBorder="1" applyProtection="1"/>
    <xf numFmtId="3" fontId="8" fillId="2" borderId="34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5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6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7" xfId="0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3" fontId="8" fillId="2" borderId="38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3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</xf>
    <xf numFmtId="3" fontId="0" fillId="4" borderId="5" xfId="0" applyNumberFormat="1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0" fillId="0" borderId="42" xfId="0" applyBorder="1" applyProtection="1"/>
    <xf numFmtId="3" fontId="0" fillId="0" borderId="43" xfId="0" applyNumberFormat="1" applyFont="1" applyBorder="1" applyAlignment="1" applyProtection="1">
      <alignment horizontal="right"/>
    </xf>
    <xf numFmtId="0" fontId="8" fillId="0" borderId="44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5" xfId="0" applyNumberFormat="1" applyFont="1" applyBorder="1" applyAlignment="1" applyProtection="1">
      <alignment horizontal="right"/>
    </xf>
    <xf numFmtId="3" fontId="0" fillId="0" borderId="46" xfId="0" applyNumberFormat="1" applyFont="1" applyBorder="1" applyProtection="1"/>
    <xf numFmtId="0" fontId="8" fillId="0" borderId="4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8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50" xfId="0" applyNumberFormat="1" applyFont="1" applyBorder="1" applyAlignment="1" applyProtection="1">
      <alignment horizontal="right"/>
    </xf>
    <xf numFmtId="3" fontId="0" fillId="0" borderId="33" xfId="0" applyNumberFormat="1" applyFont="1" applyBorder="1" applyProtection="1"/>
    <xf numFmtId="0" fontId="0" fillId="4" borderId="51" xfId="0" applyFill="1" applyBorder="1" applyProtection="1"/>
    <xf numFmtId="0" fontId="0" fillId="4" borderId="23" xfId="0" applyFill="1" applyBorder="1" applyProtection="1"/>
    <xf numFmtId="0" fontId="8" fillId="4" borderId="23" xfId="0" applyFont="1" applyFill="1" applyBorder="1" applyProtection="1"/>
    <xf numFmtId="3" fontId="8" fillId="4" borderId="4" xfId="0" applyNumberFormat="1" applyFont="1" applyFill="1" applyBorder="1" applyAlignment="1" applyProtection="1">
      <alignment horizontal="right"/>
    </xf>
    <xf numFmtId="3" fontId="8" fillId="4" borderId="23" xfId="0" applyNumberFormat="1" applyFont="1" applyFill="1" applyBorder="1" applyProtection="1"/>
    <xf numFmtId="3" fontId="8" fillId="4" borderId="37" xfId="0" applyNumberFormat="1" applyFont="1" applyFill="1" applyBorder="1" applyProtection="1"/>
    <xf numFmtId="3" fontId="8" fillId="4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2" xfId="0" applyNumberFormat="1" applyFont="1" applyBorder="1" applyProtection="1"/>
    <xf numFmtId="0" fontId="8" fillId="0" borderId="53" xfId="0" applyFont="1" applyBorder="1" applyProtection="1"/>
    <xf numFmtId="3" fontId="0" fillId="0" borderId="54" xfId="0" applyNumberFormat="1" applyFont="1" applyBorder="1" applyAlignment="1" applyProtection="1">
      <alignment horizontal="right"/>
    </xf>
    <xf numFmtId="0" fontId="0" fillId="0" borderId="55" xfId="0" applyFont="1" applyBorder="1" applyProtection="1"/>
    <xf numFmtId="0" fontId="0" fillId="0" borderId="56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7" xfId="0" applyNumberFormat="1" applyFont="1" applyBorder="1" applyProtection="1"/>
    <xf numFmtId="0" fontId="0" fillId="0" borderId="56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8" xfId="0" applyNumberFormat="1" applyFont="1" applyBorder="1" applyProtection="1"/>
    <xf numFmtId="0" fontId="8" fillId="0" borderId="56" xfId="0" applyFont="1" applyBorder="1" applyProtection="1"/>
    <xf numFmtId="3" fontId="8" fillId="0" borderId="19" xfId="0" applyNumberFormat="1" applyFont="1" applyBorder="1" applyProtection="1"/>
    <xf numFmtId="3" fontId="0" fillId="0" borderId="57" xfId="0" applyNumberFormat="1" applyFont="1" applyBorder="1" applyProtection="1"/>
    <xf numFmtId="0" fontId="0" fillId="0" borderId="59" xfId="0" applyBorder="1" applyProtection="1"/>
    <xf numFmtId="0" fontId="0" fillId="0" borderId="60" xfId="0" applyBorder="1" applyProtection="1"/>
    <xf numFmtId="3" fontId="0" fillId="0" borderId="61" xfId="0" applyNumberFormat="1" applyBorder="1" applyAlignment="1" applyProtection="1">
      <alignment horizontal="right"/>
    </xf>
    <xf numFmtId="3" fontId="0" fillId="0" borderId="62" xfId="0" applyNumberFormat="1" applyFont="1" applyBorder="1" applyProtection="1"/>
    <xf numFmtId="3" fontId="0" fillId="0" borderId="63" xfId="0" applyNumberFormat="1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48" xfId="0" applyNumberFormat="1" applyFont="1" applyBorder="1" applyAlignment="1" applyProtection="1">
      <alignment horizontal="right"/>
    </xf>
    <xf numFmtId="0" fontId="8" fillId="0" borderId="24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topLeftCell="A154" workbookViewId="0">
      <selection activeCell="A53" sqref="A53:D53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57"/>
      <c r="B9" s="158"/>
      <c r="C9" s="158"/>
      <c r="D9" s="158"/>
      <c r="E9" s="4"/>
      <c r="F9" s="4"/>
      <c r="G9" s="4"/>
    </row>
    <row r="10" spans="1:7" x14ac:dyDescent="0.25">
      <c r="A10" s="158"/>
      <c r="B10" s="158"/>
      <c r="C10" s="158"/>
      <c r="D10" s="158"/>
      <c r="E10" s="4"/>
      <c r="F10" s="4"/>
      <c r="G10" s="4"/>
    </row>
    <row r="11" spans="1:7" x14ac:dyDescent="0.25">
      <c r="A11" s="158"/>
      <c r="B11" s="158"/>
      <c r="C11" s="158"/>
      <c r="D11" s="158"/>
      <c r="E11" s="4"/>
      <c r="F11" s="4"/>
      <c r="G11" s="4"/>
    </row>
    <row r="12" spans="1:7" x14ac:dyDescent="0.25">
      <c r="A12" s="158"/>
      <c r="B12" s="158"/>
      <c r="C12" s="158"/>
      <c r="D12" s="158"/>
      <c r="E12" s="4"/>
      <c r="F12" s="4"/>
      <c r="G12" s="4"/>
    </row>
    <row r="13" spans="1:7" x14ac:dyDescent="0.25">
      <c r="A13" s="158"/>
      <c r="B13" s="158"/>
      <c r="C13" s="158"/>
      <c r="D13" s="158"/>
      <c r="E13" s="4"/>
      <c r="F13" s="4"/>
      <c r="G13" s="4"/>
    </row>
    <row r="14" spans="1:7" x14ac:dyDescent="0.25">
      <c r="A14" s="158"/>
      <c r="B14" s="158"/>
      <c r="C14" s="158"/>
      <c r="D14" s="158"/>
      <c r="E14" s="4"/>
      <c r="F14" s="4"/>
      <c r="G14" s="4"/>
    </row>
    <row r="15" spans="1:7" x14ac:dyDescent="0.25">
      <c r="A15" s="158"/>
      <c r="B15" s="158"/>
      <c r="C15" s="158"/>
      <c r="D15" s="158"/>
      <c r="E15" s="4"/>
      <c r="F15" s="4"/>
      <c r="G15" s="4"/>
    </row>
    <row r="16" spans="1:7" x14ac:dyDescent="0.25">
      <c r="A16" s="158"/>
      <c r="B16" s="158"/>
      <c r="C16" s="158"/>
      <c r="D16" s="158"/>
      <c r="E16" s="4"/>
      <c r="F16" s="4"/>
      <c r="G16" s="4"/>
    </row>
    <row r="17" spans="1:7" x14ac:dyDescent="0.25">
      <c r="A17" s="158"/>
      <c r="B17" s="158"/>
      <c r="C17" s="158"/>
      <c r="D17" s="158"/>
      <c r="E17" s="4"/>
      <c r="F17" s="4"/>
      <c r="G17" s="4"/>
    </row>
    <row r="18" spans="1:7" x14ac:dyDescent="0.25">
      <c r="A18" s="158"/>
      <c r="B18" s="158"/>
      <c r="C18" s="158"/>
      <c r="D18" s="158"/>
      <c r="E18" s="4"/>
      <c r="F18" s="4"/>
      <c r="G18" s="4"/>
    </row>
    <row r="19" spans="1:7" x14ac:dyDescent="0.25">
      <c r="A19" s="158"/>
      <c r="B19" s="158"/>
      <c r="C19" s="158"/>
      <c r="D19" s="158"/>
      <c r="E19" s="4"/>
      <c r="F19" s="4"/>
      <c r="G19" s="4"/>
    </row>
    <row r="20" spans="1:7" x14ac:dyDescent="0.25">
      <c r="A20" s="158"/>
      <c r="B20" s="158"/>
      <c r="C20" s="158"/>
      <c r="D20" s="158"/>
      <c r="E20" s="4"/>
      <c r="F20" s="4"/>
      <c r="G20" s="4"/>
    </row>
    <row r="21" spans="1:7" x14ac:dyDescent="0.25">
      <c r="A21" s="158"/>
      <c r="B21" s="158"/>
      <c r="C21" s="158"/>
      <c r="D21" s="158"/>
      <c r="E21" s="4"/>
      <c r="F21" s="4"/>
      <c r="G21" s="4"/>
    </row>
    <row r="22" spans="1:7" x14ac:dyDescent="0.25">
      <c r="A22" s="158"/>
      <c r="B22" s="158"/>
      <c r="C22" s="158"/>
      <c r="D22" s="158"/>
      <c r="E22" s="4"/>
      <c r="F22" s="4"/>
      <c r="G22" s="4"/>
    </row>
    <row r="23" spans="1:7" x14ac:dyDescent="0.25">
      <c r="A23" s="158"/>
      <c r="B23" s="158"/>
      <c r="C23" s="158"/>
      <c r="D23" s="158"/>
      <c r="E23" s="4"/>
      <c r="F23" s="4"/>
      <c r="G23" s="4"/>
    </row>
    <row r="24" spans="1:7" x14ac:dyDescent="0.25">
      <c r="A24" s="158"/>
      <c r="B24" s="158"/>
      <c r="C24" s="158"/>
      <c r="D24" s="158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59" t="s">
        <v>0</v>
      </c>
      <c r="B36" s="159"/>
      <c r="C36" s="159"/>
      <c r="D36" s="159"/>
      <c r="E36" s="159"/>
      <c r="F36" s="159"/>
      <c r="G36" s="159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8.75" x14ac:dyDescent="0.3">
      <c r="A39" s="7"/>
      <c r="B39" s="4"/>
      <c r="C39" s="154" t="s">
        <v>126</v>
      </c>
      <c r="D39" s="2"/>
      <c r="E39" s="4"/>
      <c r="F39" s="4"/>
      <c r="G39" s="4"/>
    </row>
    <row r="40" spans="1:7" ht="22.5" x14ac:dyDescent="0.3">
      <c r="A40" s="160" t="s">
        <v>127</v>
      </c>
      <c r="B40" s="160"/>
      <c r="C40" s="160"/>
      <c r="D40" s="160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61" t="s">
        <v>128</v>
      </c>
      <c r="B53" s="161"/>
      <c r="C53" s="161"/>
      <c r="D53" s="161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2</v>
      </c>
      <c r="E56" s="16"/>
      <c r="F56" s="17"/>
      <c r="G56" s="17"/>
    </row>
    <row r="57" spans="1:7" x14ac:dyDescent="0.25">
      <c r="A57" s="18" t="s">
        <v>3</v>
      </c>
      <c r="B57" s="19" t="s">
        <v>4</v>
      </c>
      <c r="C57" s="20" t="s">
        <v>5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6</v>
      </c>
      <c r="D58" s="28">
        <v>4000000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7</v>
      </c>
      <c r="D59" s="33">
        <v>100000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8</v>
      </c>
      <c r="D60" s="33">
        <v>400000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9</v>
      </c>
      <c r="D61" s="33">
        <v>3300000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10</v>
      </c>
      <c r="D62" s="33">
        <v>700000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11</v>
      </c>
      <c r="D63" s="33">
        <v>7000000</v>
      </c>
      <c r="E63" s="34"/>
      <c r="F63" s="34"/>
      <c r="G63" s="24"/>
    </row>
    <row r="64" spans="1:7" x14ac:dyDescent="0.25">
      <c r="A64" s="30"/>
      <c r="B64" s="31">
        <v>1340</v>
      </c>
      <c r="C64" s="35" t="s">
        <v>12</v>
      </c>
      <c r="D64" s="33">
        <v>600000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13</v>
      </c>
      <c r="D65" s="33">
        <v>20000</v>
      </c>
      <c r="E65" s="34"/>
      <c r="F65" s="34"/>
      <c r="G65" s="24"/>
    </row>
    <row r="66" spans="1:7" x14ac:dyDescent="0.25">
      <c r="A66" s="30"/>
      <c r="B66" s="31">
        <v>1343</v>
      </c>
      <c r="C66" s="32" t="s">
        <v>14</v>
      </c>
      <c r="D66" s="33">
        <v>1000</v>
      </c>
      <c r="E66" s="34"/>
      <c r="F66" s="34"/>
      <c r="G66" s="24"/>
    </row>
    <row r="67" spans="1:7" x14ac:dyDescent="0.25">
      <c r="A67" s="30"/>
      <c r="B67" s="31">
        <v>1345</v>
      </c>
      <c r="C67" s="35" t="s">
        <v>15</v>
      </c>
      <c r="D67" s="33">
        <v>3000</v>
      </c>
      <c r="E67" s="34"/>
      <c r="F67" s="34"/>
      <c r="G67" s="24"/>
    </row>
    <row r="68" spans="1:7" x14ac:dyDescent="0.25">
      <c r="A68" s="36"/>
      <c r="B68" s="31">
        <v>1346</v>
      </c>
      <c r="C68" s="37" t="s">
        <v>16</v>
      </c>
      <c r="D68" s="33">
        <v>30000</v>
      </c>
      <c r="E68" s="34"/>
      <c r="F68" s="34"/>
      <c r="G68" s="24"/>
    </row>
    <row r="69" spans="1:7" x14ac:dyDescent="0.25">
      <c r="A69" s="30"/>
      <c r="B69" s="31">
        <v>1361</v>
      </c>
      <c r="C69" s="32" t="s">
        <v>17</v>
      </c>
      <c r="D69" s="33">
        <v>250000</v>
      </c>
      <c r="E69" s="34"/>
      <c r="F69" s="34"/>
      <c r="G69" s="24"/>
    </row>
    <row r="70" spans="1:7" x14ac:dyDescent="0.25">
      <c r="A70" s="30"/>
      <c r="B70" s="31">
        <v>1381</v>
      </c>
      <c r="C70" s="32" t="s">
        <v>18</v>
      </c>
      <c r="D70" s="33">
        <v>50000</v>
      </c>
      <c r="E70" s="34"/>
      <c r="F70" s="34"/>
      <c r="G70" s="24"/>
    </row>
    <row r="71" spans="1:7" x14ac:dyDescent="0.25">
      <c r="A71" s="30"/>
      <c r="B71" s="31">
        <v>1382</v>
      </c>
      <c r="C71" s="32" t="s">
        <v>19</v>
      </c>
      <c r="D71" s="33">
        <v>25000</v>
      </c>
      <c r="E71" s="34"/>
      <c r="F71" s="34"/>
      <c r="G71" s="24"/>
    </row>
    <row r="72" spans="1:7" x14ac:dyDescent="0.25">
      <c r="A72" s="30"/>
      <c r="B72" s="31">
        <v>1511</v>
      </c>
      <c r="C72" s="35" t="s">
        <v>20</v>
      </c>
      <c r="D72" s="33">
        <v>1300000</v>
      </c>
      <c r="E72" s="34"/>
      <c r="F72" s="34"/>
      <c r="G72" s="24"/>
    </row>
    <row r="73" spans="1:7" x14ac:dyDescent="0.25">
      <c r="A73" s="38"/>
      <c r="B73" s="39"/>
      <c r="C73" s="40" t="s">
        <v>21</v>
      </c>
      <c r="D73" s="41">
        <f>SUM(D58:D72)</f>
        <v>17779000</v>
      </c>
      <c r="E73" s="42"/>
      <c r="F73" s="42"/>
      <c r="G73" s="43"/>
    </row>
    <row r="74" spans="1:7" x14ac:dyDescent="0.25">
      <c r="A74" s="44"/>
      <c r="B74" s="45"/>
      <c r="C74" s="35"/>
      <c r="D74" s="33"/>
      <c r="E74" s="34"/>
      <c r="F74" s="34"/>
      <c r="G74" s="46"/>
    </row>
    <row r="75" spans="1:7" x14ac:dyDescent="0.25">
      <c r="A75" s="30"/>
      <c r="B75" s="31">
        <v>4112</v>
      </c>
      <c r="C75" s="32" t="s">
        <v>22</v>
      </c>
      <c r="D75" s="33">
        <v>1200000</v>
      </c>
      <c r="E75" s="34"/>
      <c r="F75" s="34"/>
      <c r="G75" s="24"/>
    </row>
    <row r="76" spans="1:7" x14ac:dyDescent="0.25">
      <c r="A76" s="30"/>
      <c r="B76" s="31">
        <v>4116</v>
      </c>
      <c r="C76" s="32" t="s">
        <v>23</v>
      </c>
      <c r="D76" s="33">
        <v>75000</v>
      </c>
      <c r="E76" s="34"/>
      <c r="F76" s="34"/>
      <c r="G76" s="24"/>
    </row>
    <row r="77" spans="1:7" x14ac:dyDescent="0.25">
      <c r="A77" s="30"/>
      <c r="B77" s="31">
        <v>4122</v>
      </c>
      <c r="C77" s="32"/>
      <c r="D77" s="33"/>
      <c r="E77" s="34"/>
      <c r="F77" s="34"/>
      <c r="G77" s="24"/>
    </row>
    <row r="78" spans="1:7" x14ac:dyDescent="0.25">
      <c r="A78" s="30"/>
      <c r="B78" s="31">
        <v>4216</v>
      </c>
      <c r="C78" s="32" t="s">
        <v>119</v>
      </c>
      <c r="D78" s="33">
        <v>2615476</v>
      </c>
      <c r="E78" s="34"/>
      <c r="F78" s="34"/>
      <c r="G78" s="24"/>
    </row>
    <row r="79" spans="1:7" x14ac:dyDescent="0.25">
      <c r="A79" s="30"/>
      <c r="B79" s="31">
        <v>4216</v>
      </c>
      <c r="C79" s="35" t="s">
        <v>120</v>
      </c>
      <c r="D79" s="33">
        <v>9249310</v>
      </c>
      <c r="E79" s="34"/>
      <c r="F79" s="34"/>
      <c r="G79" s="24"/>
    </row>
    <row r="80" spans="1:7" x14ac:dyDescent="0.25">
      <c r="A80" s="47"/>
      <c r="B80" s="48"/>
      <c r="C80" s="49"/>
      <c r="D80" s="50"/>
      <c r="E80" s="51"/>
      <c r="F80" s="51"/>
      <c r="G80" s="24"/>
    </row>
    <row r="81" spans="1:7" x14ac:dyDescent="0.25">
      <c r="A81" s="52"/>
      <c r="B81" s="53"/>
      <c r="C81" s="54" t="s">
        <v>24</v>
      </c>
      <c r="D81" s="55">
        <f>SUM(D74:D80)</f>
        <v>13139786</v>
      </c>
      <c r="E81" s="56">
        <f>SUM(E74:E80)</f>
        <v>0</v>
      </c>
      <c r="F81" s="57">
        <f>SUM(F74:F80)</f>
        <v>0</v>
      </c>
      <c r="G81" s="43">
        <f>SUM(G75:G80)</f>
        <v>0</v>
      </c>
    </row>
    <row r="82" spans="1:7" x14ac:dyDescent="0.25">
      <c r="A82" s="58"/>
      <c r="B82" s="59"/>
      <c r="C82" s="60"/>
      <c r="D82" s="61"/>
      <c r="E82" s="63"/>
      <c r="F82" s="64"/>
      <c r="G82" s="65"/>
    </row>
    <row r="83" spans="1:7" x14ac:dyDescent="0.25">
      <c r="A83" s="66">
        <v>3113</v>
      </c>
      <c r="B83" s="67"/>
      <c r="C83" s="68" t="s">
        <v>25</v>
      </c>
      <c r="D83" s="69">
        <v>70000</v>
      </c>
      <c r="E83" s="34"/>
      <c r="F83" s="34"/>
      <c r="G83" s="24"/>
    </row>
    <row r="84" spans="1:7" x14ac:dyDescent="0.25">
      <c r="A84" s="66">
        <v>3314</v>
      </c>
      <c r="B84" s="67"/>
      <c r="C84" s="68" t="s">
        <v>26</v>
      </c>
      <c r="D84" s="69">
        <v>2000</v>
      </c>
      <c r="E84" s="34"/>
      <c r="F84" s="34"/>
      <c r="G84" s="24"/>
    </row>
    <row r="85" spans="1:7" x14ac:dyDescent="0.25">
      <c r="A85" s="66">
        <v>3319</v>
      </c>
      <c r="B85" s="67"/>
      <c r="C85" s="68" t="s">
        <v>27</v>
      </c>
      <c r="D85" s="69">
        <v>10000</v>
      </c>
      <c r="E85" s="34"/>
      <c r="F85" s="34"/>
      <c r="G85" s="24"/>
    </row>
    <row r="86" spans="1:7" x14ac:dyDescent="0.25">
      <c r="A86" s="66">
        <v>3322</v>
      </c>
      <c r="B86" s="67"/>
      <c r="C86" s="68" t="s">
        <v>28</v>
      </c>
      <c r="D86" s="69">
        <v>6000</v>
      </c>
      <c r="E86" s="34"/>
      <c r="F86" s="34"/>
      <c r="G86" s="24"/>
    </row>
    <row r="87" spans="1:7" x14ac:dyDescent="0.25">
      <c r="A87" s="66">
        <v>3612</v>
      </c>
      <c r="B87" s="67"/>
      <c r="C87" s="68" t="s">
        <v>29</v>
      </c>
      <c r="D87" s="69">
        <v>1830000</v>
      </c>
      <c r="E87" s="34"/>
      <c r="F87" s="34"/>
      <c r="G87" s="24"/>
    </row>
    <row r="88" spans="1:7" x14ac:dyDescent="0.25">
      <c r="A88" s="66">
        <v>3613</v>
      </c>
      <c r="B88" s="67"/>
      <c r="C88" s="70" t="s">
        <v>30</v>
      </c>
      <c r="D88" s="69">
        <v>1110000</v>
      </c>
      <c r="E88" s="34"/>
      <c r="F88" s="34"/>
      <c r="G88" s="24"/>
    </row>
    <row r="89" spans="1:7" x14ac:dyDescent="0.25">
      <c r="A89" s="66">
        <v>3619</v>
      </c>
      <c r="B89" s="67"/>
      <c r="C89" s="68" t="s">
        <v>31</v>
      </c>
      <c r="D89" s="69">
        <v>1200000</v>
      </c>
      <c r="E89" s="34"/>
      <c r="F89" s="34"/>
      <c r="G89" s="24"/>
    </row>
    <row r="90" spans="1:7" x14ac:dyDescent="0.25">
      <c r="A90" s="66">
        <v>3632</v>
      </c>
      <c r="B90" s="67"/>
      <c r="C90" s="68" t="s">
        <v>32</v>
      </c>
      <c r="D90" s="69">
        <v>45000</v>
      </c>
      <c r="E90" s="34"/>
      <c r="F90" s="34"/>
      <c r="G90" s="24"/>
    </row>
    <row r="91" spans="1:7" x14ac:dyDescent="0.25">
      <c r="A91" s="66">
        <v>3639</v>
      </c>
      <c r="B91" s="67"/>
      <c r="C91" s="68" t="s">
        <v>33</v>
      </c>
      <c r="D91" s="69">
        <v>0</v>
      </c>
      <c r="E91" s="34"/>
      <c r="F91" s="34"/>
      <c r="G91" s="24"/>
    </row>
    <row r="92" spans="1:7" x14ac:dyDescent="0.25">
      <c r="A92" s="66">
        <v>3722</v>
      </c>
      <c r="B92" s="67"/>
      <c r="C92" s="68" t="s">
        <v>34</v>
      </c>
      <c r="D92" s="69">
        <v>7000</v>
      </c>
      <c r="E92" s="34"/>
      <c r="F92" s="34"/>
      <c r="G92" s="24"/>
    </row>
    <row r="93" spans="1:7" x14ac:dyDescent="0.25">
      <c r="A93" s="66">
        <v>3725</v>
      </c>
      <c r="B93" s="67"/>
      <c r="C93" s="68" t="s">
        <v>35</v>
      </c>
      <c r="D93" s="69">
        <v>120000</v>
      </c>
      <c r="E93" s="34"/>
      <c r="F93" s="34"/>
      <c r="G93" s="24"/>
    </row>
    <row r="94" spans="1:7" s="71" customFormat="1" x14ac:dyDescent="0.25">
      <c r="A94" s="66">
        <v>6171</v>
      </c>
      <c r="B94" s="67"/>
      <c r="C94" s="68" t="s">
        <v>36</v>
      </c>
      <c r="D94" s="69">
        <v>400000</v>
      </c>
      <c r="E94" s="34"/>
      <c r="F94" s="34"/>
      <c r="G94" s="24"/>
    </row>
    <row r="95" spans="1:7" s="71" customFormat="1" x14ac:dyDescent="0.25">
      <c r="A95" s="66">
        <v>6310</v>
      </c>
      <c r="B95" s="67"/>
      <c r="C95" s="68" t="s">
        <v>121</v>
      </c>
      <c r="D95" s="69">
        <v>3366</v>
      </c>
      <c r="E95" s="34"/>
      <c r="F95" s="34"/>
      <c r="G95" s="24"/>
    </row>
    <row r="96" spans="1:7" s="9" customFormat="1" x14ac:dyDescent="0.25">
      <c r="A96" s="66">
        <v>6402</v>
      </c>
      <c r="B96" s="67"/>
      <c r="C96" s="70" t="s">
        <v>37</v>
      </c>
      <c r="D96" s="69"/>
      <c r="E96" s="34"/>
      <c r="F96" s="34"/>
      <c r="G96" s="24"/>
    </row>
    <row r="97" spans="1:7" s="9" customFormat="1" x14ac:dyDescent="0.25">
      <c r="A97" s="66">
        <v>6409</v>
      </c>
      <c r="B97" s="67"/>
      <c r="C97" s="70" t="s">
        <v>38</v>
      </c>
      <c r="D97" s="69"/>
      <c r="E97" s="34"/>
      <c r="F97" s="34"/>
      <c r="G97" s="24"/>
    </row>
    <row r="98" spans="1:7" x14ac:dyDescent="0.25">
      <c r="A98" s="72"/>
      <c r="B98" s="73"/>
      <c r="C98" s="74" t="s">
        <v>39</v>
      </c>
      <c r="D98" s="75">
        <f>SUM(D83:D97)</f>
        <v>4803366</v>
      </c>
      <c r="E98" s="76">
        <v>0</v>
      </c>
      <c r="F98" s="77">
        <f>SUM(F81:F97)</f>
        <v>0</v>
      </c>
      <c r="G98" s="43">
        <f>SUM(G83:G97)</f>
        <v>0</v>
      </c>
    </row>
    <row r="99" spans="1:7" x14ac:dyDescent="0.25">
      <c r="A99" s="60"/>
      <c r="B99" s="59"/>
      <c r="C99" s="60"/>
      <c r="D99" s="61"/>
      <c r="E99" s="63"/>
      <c r="F99" s="62"/>
    </row>
    <row r="100" spans="1:7" x14ac:dyDescent="0.25">
      <c r="A100" s="60"/>
      <c r="B100" s="59"/>
      <c r="C100" s="78"/>
      <c r="D100" s="79"/>
      <c r="E100" s="63"/>
      <c r="F100" s="62"/>
    </row>
    <row r="101" spans="1:7" x14ac:dyDescent="0.25">
      <c r="A101" s="80"/>
      <c r="B101" s="81"/>
      <c r="C101" s="82" t="s">
        <v>40</v>
      </c>
      <c r="D101" s="83">
        <v>35722152</v>
      </c>
      <c r="E101" s="84">
        <f>SUM(E100)</f>
        <v>0</v>
      </c>
      <c r="F101" s="84">
        <f>SUM(F100)</f>
        <v>0</v>
      </c>
      <c r="G101" s="84">
        <f>SUM(G100)</f>
        <v>0</v>
      </c>
    </row>
    <row r="102" spans="1:7" x14ac:dyDescent="0.25">
      <c r="A102" s="60"/>
      <c r="B102" s="60">
        <v>8115</v>
      </c>
      <c r="C102" s="85" t="s">
        <v>124</v>
      </c>
      <c r="D102" s="86">
        <v>4114396</v>
      </c>
      <c r="E102" s="63"/>
      <c r="F102" s="62"/>
    </row>
    <row r="103" spans="1:7" x14ac:dyDescent="0.25">
      <c r="A103" s="3"/>
      <c r="B103" s="3"/>
      <c r="C103" s="3"/>
      <c r="D103" s="87"/>
      <c r="E103" s="3"/>
      <c r="F103" s="3"/>
    </row>
    <row r="104" spans="1:7" x14ac:dyDescent="0.25">
      <c r="A104" s="88"/>
      <c r="B104" s="89"/>
      <c r="C104" s="82" t="s">
        <v>41</v>
      </c>
      <c r="D104" s="90">
        <v>39836548</v>
      </c>
      <c r="E104" s="91">
        <f>SUM(E73+E81+E98+E101)</f>
        <v>0</v>
      </c>
      <c r="F104" s="91">
        <f>SUM(F73+F81+F98+F101)</f>
        <v>0</v>
      </c>
      <c r="G104" s="91">
        <f>SUM(G73+G81+G98+G101)</f>
        <v>0</v>
      </c>
    </row>
    <row r="105" spans="1:7" x14ac:dyDescent="0.25">
      <c r="A105" s="92"/>
      <c r="B105" s="92"/>
      <c r="C105" s="92"/>
      <c r="D105" s="92"/>
      <c r="E105" s="92"/>
      <c r="F105" s="93"/>
      <c r="G105" s="94"/>
    </row>
    <row r="106" spans="1:7" ht="20.25" x14ac:dyDescent="0.25">
      <c r="A106" s="95"/>
      <c r="B106" s="96"/>
      <c r="C106" s="97" t="s">
        <v>42</v>
      </c>
      <c r="D106" s="98" t="s">
        <v>2</v>
      </c>
      <c r="E106" s="99"/>
      <c r="F106" s="99"/>
      <c r="G106" s="99"/>
    </row>
    <row r="107" spans="1:7" x14ac:dyDescent="0.25">
      <c r="A107" s="100">
        <v>2212</v>
      </c>
      <c r="B107" s="101" t="s">
        <v>43</v>
      </c>
      <c r="C107" s="102" t="s">
        <v>44</v>
      </c>
      <c r="D107" s="103">
        <v>550000</v>
      </c>
      <c r="E107" s="29"/>
      <c r="F107" s="29"/>
      <c r="G107" s="24"/>
    </row>
    <row r="108" spans="1:7" x14ac:dyDescent="0.25">
      <c r="A108" s="104">
        <v>2212</v>
      </c>
      <c r="B108" s="105" t="s">
        <v>43</v>
      </c>
      <c r="C108" s="106" t="s">
        <v>81</v>
      </c>
      <c r="D108" s="107">
        <v>1500000</v>
      </c>
      <c r="E108" s="108"/>
      <c r="F108" s="108"/>
      <c r="G108" s="24"/>
    </row>
    <row r="109" spans="1:7" x14ac:dyDescent="0.25">
      <c r="A109" s="104">
        <v>2212</v>
      </c>
      <c r="B109" s="105" t="s">
        <v>45</v>
      </c>
      <c r="C109" s="106" t="s">
        <v>46</v>
      </c>
      <c r="D109" s="107">
        <v>10690104</v>
      </c>
      <c r="E109" s="108"/>
      <c r="F109" s="108"/>
      <c r="G109" s="24"/>
    </row>
    <row r="110" spans="1:7" x14ac:dyDescent="0.25">
      <c r="A110" s="104">
        <v>2219</v>
      </c>
      <c r="B110" s="105" t="s">
        <v>43</v>
      </c>
      <c r="C110" s="106" t="s">
        <v>80</v>
      </c>
      <c r="D110" s="107">
        <v>450000</v>
      </c>
      <c r="E110" s="34"/>
      <c r="F110" s="34"/>
      <c r="G110" s="24"/>
    </row>
    <row r="111" spans="1:7" x14ac:dyDescent="0.25">
      <c r="A111" s="104">
        <v>2219</v>
      </c>
      <c r="B111" s="105" t="s">
        <v>43</v>
      </c>
      <c r="C111" s="106" t="s">
        <v>79</v>
      </c>
      <c r="D111" s="107">
        <v>1012664</v>
      </c>
      <c r="E111" s="34"/>
      <c r="F111" s="34"/>
      <c r="G111" s="24"/>
    </row>
    <row r="112" spans="1:7" x14ac:dyDescent="0.25">
      <c r="A112" s="104">
        <v>2212</v>
      </c>
      <c r="B112" s="105" t="s">
        <v>43</v>
      </c>
      <c r="C112" s="106" t="s">
        <v>82</v>
      </c>
      <c r="D112" s="107">
        <v>250000</v>
      </c>
      <c r="E112" s="34"/>
      <c r="F112" s="34"/>
      <c r="G112" s="24"/>
    </row>
    <row r="113" spans="1:7" x14ac:dyDescent="0.25">
      <c r="A113" s="109">
        <v>2292</v>
      </c>
      <c r="B113" s="110">
        <v>5323</v>
      </c>
      <c r="C113" s="111" t="s">
        <v>47</v>
      </c>
      <c r="D113" s="112">
        <v>118350</v>
      </c>
      <c r="E113" s="34"/>
      <c r="F113" s="34"/>
      <c r="G113" s="24"/>
    </row>
    <row r="114" spans="1:7" x14ac:dyDescent="0.25">
      <c r="A114" s="109">
        <v>2334</v>
      </c>
      <c r="B114" s="110" t="s">
        <v>43</v>
      </c>
      <c r="C114" s="111" t="s">
        <v>85</v>
      </c>
      <c r="D114" s="112">
        <v>250000</v>
      </c>
      <c r="E114" s="34"/>
      <c r="F114" s="34"/>
      <c r="G114" s="24"/>
    </row>
    <row r="115" spans="1:7" x14ac:dyDescent="0.25">
      <c r="A115" s="109">
        <v>2334</v>
      </c>
      <c r="B115" s="110" t="s">
        <v>43</v>
      </c>
      <c r="C115" s="111" t="s">
        <v>83</v>
      </c>
      <c r="D115" s="112">
        <v>500000</v>
      </c>
      <c r="E115" s="34"/>
      <c r="F115" s="34"/>
      <c r="G115" s="24"/>
    </row>
    <row r="116" spans="1:7" x14ac:dyDescent="0.25">
      <c r="A116" s="109">
        <v>2334</v>
      </c>
      <c r="B116" s="110" t="s">
        <v>45</v>
      </c>
      <c r="C116" s="111" t="s">
        <v>48</v>
      </c>
      <c r="D116" s="112">
        <v>2810830</v>
      </c>
      <c r="E116" s="34"/>
      <c r="F116" s="34"/>
      <c r="G116" s="24"/>
    </row>
    <row r="117" spans="1:7" x14ac:dyDescent="0.25">
      <c r="A117" s="109">
        <v>2334</v>
      </c>
      <c r="B117" s="110" t="s">
        <v>45</v>
      </c>
      <c r="C117" s="111" t="s">
        <v>84</v>
      </c>
      <c r="D117" s="112">
        <v>500000</v>
      </c>
      <c r="E117" s="34"/>
      <c r="F117" s="34"/>
      <c r="G117" s="24"/>
    </row>
    <row r="118" spans="1:7" x14ac:dyDescent="0.25">
      <c r="A118" s="109">
        <v>3111</v>
      </c>
      <c r="B118" s="110">
        <v>5331</v>
      </c>
      <c r="C118" s="111" t="s">
        <v>49</v>
      </c>
      <c r="D118" s="112">
        <v>430000</v>
      </c>
      <c r="E118" s="34"/>
      <c r="F118" s="34"/>
      <c r="G118" s="24"/>
    </row>
    <row r="119" spans="1:7" x14ac:dyDescent="0.25">
      <c r="A119" s="109">
        <v>3111</v>
      </c>
      <c r="B119" s="110" t="s">
        <v>43</v>
      </c>
      <c r="C119" s="111" t="s">
        <v>50</v>
      </c>
      <c r="D119" s="112">
        <v>40000</v>
      </c>
      <c r="E119" s="34"/>
      <c r="F119" s="34"/>
      <c r="G119" s="24"/>
    </row>
    <row r="120" spans="1:7" x14ac:dyDescent="0.25">
      <c r="A120" s="109">
        <v>3113</v>
      </c>
      <c r="B120" s="110" t="s">
        <v>43</v>
      </c>
      <c r="C120" s="111" t="s">
        <v>86</v>
      </c>
      <c r="D120" s="112">
        <v>67000</v>
      </c>
      <c r="E120" s="34"/>
      <c r="F120" s="34"/>
      <c r="G120" s="24"/>
    </row>
    <row r="121" spans="1:7" x14ac:dyDescent="0.25">
      <c r="A121" s="109">
        <v>3113</v>
      </c>
      <c r="B121" s="110">
        <v>5331</v>
      </c>
      <c r="C121" s="111" t="s">
        <v>51</v>
      </c>
      <c r="D121" s="112">
        <v>1196000</v>
      </c>
      <c r="E121" s="34"/>
      <c r="F121" s="34"/>
      <c r="G121" s="24"/>
    </row>
    <row r="122" spans="1:7" x14ac:dyDescent="0.25">
      <c r="A122" s="109">
        <v>3113</v>
      </c>
      <c r="B122" s="110" t="s">
        <v>45</v>
      </c>
      <c r="C122" s="111" t="s">
        <v>52</v>
      </c>
      <c r="D122" s="112">
        <v>200000</v>
      </c>
      <c r="E122" s="34"/>
      <c r="F122" s="34"/>
      <c r="G122" s="24"/>
    </row>
    <row r="123" spans="1:7" x14ac:dyDescent="0.25">
      <c r="A123" s="109">
        <v>3113</v>
      </c>
      <c r="B123" s="110" t="s">
        <v>43</v>
      </c>
      <c r="C123" s="111" t="s">
        <v>87</v>
      </c>
      <c r="D123" s="112">
        <v>1300000</v>
      </c>
      <c r="E123" s="34"/>
      <c r="F123" s="34"/>
      <c r="G123" s="24"/>
    </row>
    <row r="124" spans="1:7" x14ac:dyDescent="0.25">
      <c r="A124" s="109">
        <v>3314</v>
      </c>
      <c r="B124" s="110" t="s">
        <v>43</v>
      </c>
      <c r="C124" s="113" t="s">
        <v>26</v>
      </c>
      <c r="D124" s="112">
        <v>20000</v>
      </c>
      <c r="E124" s="34"/>
      <c r="F124" s="34"/>
      <c r="G124" s="24"/>
    </row>
    <row r="125" spans="1:7" x14ac:dyDescent="0.25">
      <c r="A125" s="109">
        <v>3319</v>
      </c>
      <c r="B125" s="110" t="s">
        <v>43</v>
      </c>
      <c r="C125" s="111" t="s">
        <v>88</v>
      </c>
      <c r="D125" s="112">
        <v>76000</v>
      </c>
      <c r="E125" s="34"/>
      <c r="F125" s="34"/>
      <c r="G125" s="24"/>
    </row>
    <row r="126" spans="1:7" x14ac:dyDescent="0.25">
      <c r="A126" s="109">
        <v>3319</v>
      </c>
      <c r="B126" s="110" t="s">
        <v>43</v>
      </c>
      <c r="C126" s="111" t="s">
        <v>89</v>
      </c>
      <c r="D126" s="112">
        <v>100000</v>
      </c>
      <c r="E126" s="34"/>
      <c r="F126" s="34"/>
      <c r="G126" s="24"/>
    </row>
    <row r="127" spans="1:7" x14ac:dyDescent="0.25">
      <c r="A127" s="109">
        <v>3319</v>
      </c>
      <c r="B127" s="110" t="s">
        <v>43</v>
      </c>
      <c r="C127" s="111" t="s">
        <v>96</v>
      </c>
      <c r="D127" s="112">
        <v>200000</v>
      </c>
      <c r="E127" s="34"/>
      <c r="F127" s="34"/>
      <c r="G127" s="24"/>
    </row>
    <row r="128" spans="1:7" x14ac:dyDescent="0.25">
      <c r="A128" s="109">
        <v>3319</v>
      </c>
      <c r="B128" s="110" t="s">
        <v>43</v>
      </c>
      <c r="C128" s="111" t="s">
        <v>90</v>
      </c>
      <c r="D128" s="112">
        <v>10000</v>
      </c>
      <c r="E128" s="34"/>
      <c r="F128" s="34"/>
      <c r="G128" s="24"/>
    </row>
    <row r="129" spans="1:7" x14ac:dyDescent="0.25">
      <c r="A129" s="109">
        <v>3322</v>
      </c>
      <c r="B129" s="110" t="s">
        <v>43</v>
      </c>
      <c r="C129" s="111" t="s">
        <v>91</v>
      </c>
      <c r="D129" s="112">
        <v>300000</v>
      </c>
      <c r="E129" s="34"/>
      <c r="F129" s="34"/>
      <c r="G129" s="24"/>
    </row>
    <row r="130" spans="1:7" x14ac:dyDescent="0.25">
      <c r="A130" s="109">
        <v>3322</v>
      </c>
      <c r="B130" s="110" t="s">
        <v>43</v>
      </c>
      <c r="C130" s="111" t="s">
        <v>92</v>
      </c>
      <c r="D130" s="112">
        <v>70000</v>
      </c>
      <c r="E130" s="34"/>
      <c r="F130" s="34"/>
      <c r="G130" s="24"/>
    </row>
    <row r="131" spans="1:7" x14ac:dyDescent="0.25">
      <c r="A131" s="109">
        <v>3322</v>
      </c>
      <c r="B131" s="110" t="s">
        <v>43</v>
      </c>
      <c r="C131" s="111" t="s">
        <v>53</v>
      </c>
      <c r="D131" s="112">
        <v>120000</v>
      </c>
      <c r="E131" s="34"/>
      <c r="F131" s="34"/>
      <c r="G131" s="24"/>
    </row>
    <row r="132" spans="1:7" x14ac:dyDescent="0.25">
      <c r="A132" s="109">
        <v>3322</v>
      </c>
      <c r="B132" s="110" t="s">
        <v>43</v>
      </c>
      <c r="C132" s="111" t="s">
        <v>93</v>
      </c>
      <c r="D132" s="112">
        <v>50000</v>
      </c>
      <c r="E132" s="34"/>
      <c r="F132" s="34"/>
      <c r="G132" s="24"/>
    </row>
    <row r="133" spans="1:7" x14ac:dyDescent="0.25">
      <c r="A133" s="109">
        <v>3322</v>
      </c>
      <c r="B133" s="110" t="s">
        <v>43</v>
      </c>
      <c r="C133" s="111" t="s">
        <v>94</v>
      </c>
      <c r="D133" s="112">
        <v>50000</v>
      </c>
      <c r="E133" s="34"/>
      <c r="F133" s="34"/>
      <c r="G133" s="24"/>
    </row>
    <row r="134" spans="1:7" x14ac:dyDescent="0.25">
      <c r="A134" s="109">
        <v>3399</v>
      </c>
      <c r="B134" s="110" t="s">
        <v>43</v>
      </c>
      <c r="C134" s="113" t="s">
        <v>95</v>
      </c>
      <c r="D134" s="112">
        <v>100000</v>
      </c>
      <c r="E134" s="34"/>
      <c r="F134" s="34"/>
      <c r="G134" s="24"/>
    </row>
    <row r="135" spans="1:7" x14ac:dyDescent="0.25">
      <c r="A135" s="109">
        <v>3399</v>
      </c>
      <c r="B135" s="110">
        <v>5222</v>
      </c>
      <c r="C135" s="111" t="s">
        <v>118</v>
      </c>
      <c r="D135" s="112">
        <v>40000</v>
      </c>
      <c r="E135" s="34"/>
      <c r="F135" s="34"/>
      <c r="G135" s="24"/>
    </row>
    <row r="136" spans="1:7" x14ac:dyDescent="0.25">
      <c r="A136" s="109">
        <v>3419</v>
      </c>
      <c r="B136" s="110" t="s">
        <v>43</v>
      </c>
      <c r="C136" s="113" t="s">
        <v>54</v>
      </c>
      <c r="D136" s="112">
        <v>50000</v>
      </c>
      <c r="E136" s="34"/>
      <c r="F136" s="34"/>
      <c r="G136" s="24"/>
    </row>
    <row r="137" spans="1:7" x14ac:dyDescent="0.25">
      <c r="A137" s="109">
        <v>3419</v>
      </c>
      <c r="B137" s="110" t="s">
        <v>43</v>
      </c>
      <c r="C137" s="111" t="s">
        <v>97</v>
      </c>
      <c r="D137" s="112">
        <v>55000</v>
      </c>
      <c r="E137" s="34"/>
      <c r="F137" s="34"/>
      <c r="G137" s="24"/>
    </row>
    <row r="138" spans="1:7" x14ac:dyDescent="0.25">
      <c r="A138" s="109">
        <v>3419</v>
      </c>
      <c r="B138" s="110" t="s">
        <v>43</v>
      </c>
      <c r="C138" s="111" t="s">
        <v>55</v>
      </c>
      <c r="D138" s="112">
        <v>270000</v>
      </c>
      <c r="E138" s="34"/>
      <c r="F138" s="34"/>
      <c r="G138" s="24"/>
    </row>
    <row r="139" spans="1:7" x14ac:dyDescent="0.25">
      <c r="A139" s="109">
        <v>3419</v>
      </c>
      <c r="B139" s="110">
        <v>5222</v>
      </c>
      <c r="C139" s="111" t="s">
        <v>56</v>
      </c>
      <c r="D139" s="112">
        <v>25000</v>
      </c>
      <c r="E139" s="34"/>
      <c r="F139" s="34"/>
      <c r="G139" s="24"/>
    </row>
    <row r="140" spans="1:7" x14ac:dyDescent="0.25">
      <c r="A140" s="109">
        <v>3612</v>
      </c>
      <c r="B140" s="110" t="s">
        <v>43</v>
      </c>
      <c r="C140" s="111" t="s">
        <v>98</v>
      </c>
      <c r="D140" s="112">
        <v>670000</v>
      </c>
      <c r="E140" s="34"/>
      <c r="F140" s="34"/>
      <c r="G140" s="24"/>
    </row>
    <row r="141" spans="1:7" x14ac:dyDescent="0.25">
      <c r="A141" s="109">
        <v>3612</v>
      </c>
      <c r="B141" s="110" t="s">
        <v>43</v>
      </c>
      <c r="C141" s="111" t="s">
        <v>99</v>
      </c>
      <c r="D141" s="112">
        <v>200000</v>
      </c>
      <c r="E141" s="34"/>
      <c r="F141" s="34"/>
      <c r="G141" s="24"/>
    </row>
    <row r="142" spans="1:7" x14ac:dyDescent="0.25">
      <c r="A142" s="109">
        <v>3612</v>
      </c>
      <c r="B142" s="110" t="s">
        <v>43</v>
      </c>
      <c r="C142" s="111" t="s">
        <v>100</v>
      </c>
      <c r="D142" s="112">
        <v>620000</v>
      </c>
      <c r="E142" s="34"/>
      <c r="F142" s="34"/>
      <c r="G142" s="24"/>
    </row>
    <row r="143" spans="1:7" x14ac:dyDescent="0.25">
      <c r="A143" s="109">
        <v>3612</v>
      </c>
      <c r="B143" s="110" t="s">
        <v>43</v>
      </c>
      <c r="C143" s="111" t="s">
        <v>57</v>
      </c>
      <c r="D143" s="112">
        <v>200000</v>
      </c>
      <c r="E143" s="34"/>
      <c r="F143" s="34"/>
      <c r="G143" s="24"/>
    </row>
    <row r="144" spans="1:7" x14ac:dyDescent="0.25">
      <c r="A144" s="109">
        <v>3612</v>
      </c>
      <c r="B144" s="110" t="s">
        <v>45</v>
      </c>
      <c r="C144" s="111" t="s">
        <v>58</v>
      </c>
      <c r="D144" s="112">
        <v>150000</v>
      </c>
      <c r="E144" s="34"/>
      <c r="F144" s="34"/>
      <c r="G144" s="24"/>
    </row>
    <row r="145" spans="1:7" x14ac:dyDescent="0.25">
      <c r="A145" s="109">
        <v>3613</v>
      </c>
      <c r="B145" s="110" t="s">
        <v>43</v>
      </c>
      <c r="C145" s="111" t="s">
        <v>101</v>
      </c>
      <c r="D145" s="112">
        <v>320000</v>
      </c>
      <c r="E145" s="34"/>
      <c r="F145" s="34"/>
      <c r="G145" s="24"/>
    </row>
    <row r="146" spans="1:7" x14ac:dyDescent="0.25">
      <c r="A146" s="109">
        <v>3613</v>
      </c>
      <c r="B146" s="110" t="s">
        <v>43</v>
      </c>
      <c r="C146" s="111" t="s">
        <v>102</v>
      </c>
      <c r="D146" s="112">
        <v>360000</v>
      </c>
      <c r="E146" s="34"/>
      <c r="F146" s="34"/>
      <c r="G146" s="24"/>
    </row>
    <row r="147" spans="1:7" x14ac:dyDescent="0.25">
      <c r="A147" s="109">
        <v>3613</v>
      </c>
      <c r="B147" s="110" t="s">
        <v>43</v>
      </c>
      <c r="C147" s="111" t="s">
        <v>103</v>
      </c>
      <c r="D147" s="112">
        <v>20000</v>
      </c>
      <c r="E147" s="34"/>
      <c r="F147" s="34"/>
      <c r="G147" s="24"/>
    </row>
    <row r="148" spans="1:7" x14ac:dyDescent="0.25">
      <c r="A148" s="109">
        <v>3619</v>
      </c>
      <c r="B148" s="110" t="s">
        <v>43</v>
      </c>
      <c r="C148" s="111" t="s">
        <v>107</v>
      </c>
      <c r="D148" s="112">
        <v>882000</v>
      </c>
      <c r="E148" s="34"/>
      <c r="F148" s="34"/>
      <c r="G148" s="24"/>
    </row>
    <row r="149" spans="1:7" x14ac:dyDescent="0.25">
      <c r="A149" s="109">
        <v>3619</v>
      </c>
      <c r="B149" s="110" t="s">
        <v>43</v>
      </c>
      <c r="C149" s="111" t="s">
        <v>104</v>
      </c>
      <c r="D149" s="112">
        <v>650000</v>
      </c>
      <c r="E149" s="34"/>
      <c r="F149" s="34"/>
      <c r="G149" s="24"/>
    </row>
    <row r="150" spans="1:7" x14ac:dyDescent="0.25">
      <c r="A150" s="109">
        <v>3619</v>
      </c>
      <c r="B150" s="110" t="s">
        <v>43</v>
      </c>
      <c r="C150" s="111" t="s">
        <v>106</v>
      </c>
      <c r="D150" s="112">
        <v>40000</v>
      </c>
      <c r="E150" s="34"/>
      <c r="F150" s="34"/>
      <c r="G150" s="24"/>
    </row>
    <row r="151" spans="1:7" x14ac:dyDescent="0.25">
      <c r="A151" s="109">
        <v>3619</v>
      </c>
      <c r="B151" s="110" t="s">
        <v>43</v>
      </c>
      <c r="C151" s="111" t="s">
        <v>59</v>
      </c>
      <c r="D151" s="112">
        <v>500000</v>
      </c>
      <c r="E151" s="34"/>
      <c r="F151" s="34"/>
      <c r="G151" s="24"/>
    </row>
    <row r="152" spans="1:7" x14ac:dyDescent="0.25">
      <c r="A152" s="109">
        <v>3619</v>
      </c>
      <c r="B152" s="110" t="s">
        <v>45</v>
      </c>
      <c r="C152" s="111" t="s">
        <v>105</v>
      </c>
      <c r="D152" s="112">
        <v>350000</v>
      </c>
      <c r="E152" s="34"/>
      <c r="F152" s="34"/>
      <c r="G152" s="24"/>
    </row>
    <row r="153" spans="1:7" x14ac:dyDescent="0.25">
      <c r="A153" s="109">
        <v>3631</v>
      </c>
      <c r="B153" s="110" t="s">
        <v>43</v>
      </c>
      <c r="C153" s="111" t="s">
        <v>108</v>
      </c>
      <c r="D153" s="112">
        <v>130000</v>
      </c>
      <c r="E153" s="34"/>
      <c r="F153" s="34"/>
      <c r="G153" s="24"/>
    </row>
    <row r="154" spans="1:7" x14ac:dyDescent="0.25">
      <c r="A154" s="109">
        <v>3631</v>
      </c>
      <c r="B154" s="110" t="s">
        <v>45</v>
      </c>
      <c r="C154" s="111" t="s">
        <v>109</v>
      </c>
      <c r="D154" s="112">
        <v>70000</v>
      </c>
      <c r="E154" s="34"/>
      <c r="F154" s="34"/>
      <c r="G154" s="24"/>
    </row>
    <row r="155" spans="1:7" x14ac:dyDescent="0.25">
      <c r="A155" s="109">
        <v>3632</v>
      </c>
      <c r="B155" s="110" t="s">
        <v>43</v>
      </c>
      <c r="C155" s="113" t="s">
        <v>32</v>
      </c>
      <c r="D155" s="112">
        <v>15000</v>
      </c>
      <c r="E155" s="34"/>
      <c r="F155" s="34"/>
      <c r="G155" s="24"/>
    </row>
    <row r="156" spans="1:7" x14ac:dyDescent="0.25">
      <c r="A156" s="109">
        <v>3639</v>
      </c>
      <c r="B156" s="110" t="s">
        <v>45</v>
      </c>
      <c r="C156" s="111" t="s">
        <v>110</v>
      </c>
      <c r="D156" s="112">
        <v>30000</v>
      </c>
      <c r="E156" s="34"/>
      <c r="F156" s="34"/>
      <c r="G156" s="24"/>
    </row>
    <row r="157" spans="1:7" x14ac:dyDescent="0.25">
      <c r="A157" s="109">
        <v>3639</v>
      </c>
      <c r="B157" s="110" t="s">
        <v>45</v>
      </c>
      <c r="C157" s="111" t="s">
        <v>111</v>
      </c>
      <c r="D157" s="112">
        <v>350000</v>
      </c>
      <c r="E157" s="34"/>
      <c r="F157" s="34"/>
      <c r="G157" s="24"/>
    </row>
    <row r="158" spans="1:7" x14ac:dyDescent="0.25">
      <c r="A158" s="109">
        <v>3639</v>
      </c>
      <c r="B158" s="110" t="s">
        <v>43</v>
      </c>
      <c r="C158" s="111" t="s">
        <v>60</v>
      </c>
      <c r="D158" s="112">
        <v>2100000</v>
      </c>
      <c r="E158" s="34"/>
      <c r="F158" s="34"/>
      <c r="G158" s="24"/>
    </row>
    <row r="159" spans="1:7" x14ac:dyDescent="0.25">
      <c r="A159" s="109">
        <v>3639</v>
      </c>
      <c r="B159" s="110" t="s">
        <v>45</v>
      </c>
      <c r="C159" s="111" t="s">
        <v>61</v>
      </c>
      <c r="D159" s="112">
        <v>130000</v>
      </c>
      <c r="E159" s="34"/>
      <c r="F159" s="34"/>
      <c r="G159" s="24"/>
    </row>
    <row r="160" spans="1:7" x14ac:dyDescent="0.25">
      <c r="A160" s="109">
        <v>3722</v>
      </c>
      <c r="B160" s="110" t="s">
        <v>43</v>
      </c>
      <c r="C160" s="113" t="s">
        <v>62</v>
      </c>
      <c r="D160" s="112">
        <v>1220000</v>
      </c>
      <c r="E160" s="34"/>
      <c r="F160" s="34"/>
      <c r="G160" s="24"/>
    </row>
    <row r="161" spans="1:7" x14ac:dyDescent="0.25">
      <c r="A161" s="109">
        <v>3745</v>
      </c>
      <c r="B161" s="110" t="s">
        <v>43</v>
      </c>
      <c r="C161" s="111" t="s">
        <v>63</v>
      </c>
      <c r="D161" s="112">
        <v>30000</v>
      </c>
      <c r="E161" s="34"/>
      <c r="F161" s="34"/>
      <c r="G161" s="24"/>
    </row>
    <row r="162" spans="1:7" x14ac:dyDescent="0.25">
      <c r="A162" s="109">
        <v>3745</v>
      </c>
      <c r="B162" s="110" t="s">
        <v>43</v>
      </c>
      <c r="C162" s="111" t="s">
        <v>64</v>
      </c>
      <c r="D162" s="112">
        <v>200000</v>
      </c>
      <c r="E162" s="34"/>
      <c r="F162" s="34"/>
      <c r="G162" s="24"/>
    </row>
    <row r="163" spans="1:7" x14ac:dyDescent="0.25">
      <c r="A163" s="109">
        <v>5212</v>
      </c>
      <c r="B163" s="110">
        <v>5901</v>
      </c>
      <c r="C163" s="111" t="s">
        <v>65</v>
      </c>
      <c r="D163" s="112">
        <v>10000</v>
      </c>
      <c r="E163" s="34"/>
      <c r="F163" s="34"/>
      <c r="G163" s="24"/>
    </row>
    <row r="164" spans="1:7" x14ac:dyDescent="0.25">
      <c r="A164" s="109">
        <v>5512</v>
      </c>
      <c r="B164" s="110" t="s">
        <v>43</v>
      </c>
      <c r="C164" s="111" t="s">
        <v>112</v>
      </c>
      <c r="D164" s="112">
        <v>189000</v>
      </c>
      <c r="E164" s="34"/>
      <c r="F164" s="34"/>
      <c r="G164" s="24"/>
    </row>
    <row r="165" spans="1:7" x14ac:dyDescent="0.25">
      <c r="A165" s="109">
        <v>5512</v>
      </c>
      <c r="B165" s="110" t="s">
        <v>43</v>
      </c>
      <c r="C165" s="111" t="s">
        <v>66</v>
      </c>
      <c r="D165" s="112">
        <v>100000</v>
      </c>
      <c r="E165" s="34"/>
      <c r="F165" s="34"/>
      <c r="G165" s="24"/>
    </row>
    <row r="166" spans="1:7" x14ac:dyDescent="0.25">
      <c r="A166" s="109">
        <v>5512</v>
      </c>
      <c r="B166" s="110" t="s">
        <v>43</v>
      </c>
      <c r="C166" s="111" t="s">
        <v>67</v>
      </c>
      <c r="D166" s="112">
        <v>70000</v>
      </c>
      <c r="E166" s="34"/>
      <c r="F166" s="34"/>
      <c r="G166" s="24"/>
    </row>
    <row r="167" spans="1:7" x14ac:dyDescent="0.25">
      <c r="A167" s="109">
        <v>5512</v>
      </c>
      <c r="B167" s="110">
        <v>5222</v>
      </c>
      <c r="C167" s="111" t="s">
        <v>113</v>
      </c>
      <c r="D167" s="112">
        <v>25000</v>
      </c>
      <c r="E167" s="34"/>
      <c r="F167" s="34"/>
      <c r="G167" s="24"/>
    </row>
    <row r="168" spans="1:7" x14ac:dyDescent="0.25">
      <c r="A168" s="109">
        <v>6112</v>
      </c>
      <c r="B168" s="110" t="s">
        <v>43</v>
      </c>
      <c r="C168" s="113" t="s">
        <v>68</v>
      </c>
      <c r="D168" s="112">
        <v>1100000</v>
      </c>
      <c r="E168" s="34"/>
      <c r="F168" s="34"/>
      <c r="G168" s="24"/>
    </row>
    <row r="169" spans="1:7" x14ac:dyDescent="0.25">
      <c r="A169" s="109">
        <v>6171</v>
      </c>
      <c r="B169" s="110" t="s">
        <v>43</v>
      </c>
      <c r="C169" s="111" t="s">
        <v>114</v>
      </c>
      <c r="D169" s="112">
        <v>3405000</v>
      </c>
      <c r="E169" s="34"/>
      <c r="F169" s="34"/>
      <c r="G169" s="24"/>
    </row>
    <row r="170" spans="1:7" x14ac:dyDescent="0.25">
      <c r="A170" s="109">
        <v>6171</v>
      </c>
      <c r="B170" s="110" t="s">
        <v>43</v>
      </c>
      <c r="C170" s="111" t="s">
        <v>115</v>
      </c>
      <c r="D170" s="112">
        <v>755000</v>
      </c>
      <c r="E170" s="34"/>
      <c r="F170" s="115"/>
      <c r="G170" s="24"/>
    </row>
    <row r="171" spans="1:7" x14ac:dyDescent="0.25">
      <c r="A171" s="109">
        <v>6171</v>
      </c>
      <c r="B171" s="110" t="s">
        <v>43</v>
      </c>
      <c r="C171" s="111" t="s">
        <v>116</v>
      </c>
      <c r="D171" s="112">
        <v>300000</v>
      </c>
      <c r="E171" s="34"/>
      <c r="F171" s="115"/>
      <c r="G171" s="24"/>
    </row>
    <row r="172" spans="1:7" x14ac:dyDescent="0.25">
      <c r="A172" s="109">
        <v>6171</v>
      </c>
      <c r="B172" s="110" t="s">
        <v>43</v>
      </c>
      <c r="C172" s="111" t="s">
        <v>117</v>
      </c>
      <c r="D172" s="112">
        <v>20000</v>
      </c>
      <c r="E172" s="34"/>
      <c r="F172" s="115"/>
      <c r="G172" s="24"/>
    </row>
    <row r="173" spans="1:7" x14ac:dyDescent="0.25">
      <c r="A173" s="109">
        <v>6171</v>
      </c>
      <c r="B173" s="110" t="s">
        <v>45</v>
      </c>
      <c r="C173" s="111" t="s">
        <v>69</v>
      </c>
      <c r="D173" s="152">
        <v>100000</v>
      </c>
      <c r="E173" s="34"/>
      <c r="F173" s="115"/>
      <c r="G173" s="24"/>
    </row>
    <row r="174" spans="1:7" x14ac:dyDescent="0.25">
      <c r="A174" s="109">
        <v>6310</v>
      </c>
      <c r="B174" s="110" t="s">
        <v>43</v>
      </c>
      <c r="C174" s="113" t="s">
        <v>70</v>
      </c>
      <c r="D174" s="112">
        <v>25000</v>
      </c>
      <c r="E174" s="34"/>
      <c r="F174" s="115"/>
      <c r="G174" s="24"/>
    </row>
    <row r="175" spans="1:7" x14ac:dyDescent="0.25">
      <c r="A175" s="109">
        <v>6320</v>
      </c>
      <c r="B175" s="110" t="s">
        <v>43</v>
      </c>
      <c r="C175" s="113" t="s">
        <v>71</v>
      </c>
      <c r="D175" s="112">
        <v>134600</v>
      </c>
      <c r="E175" s="34"/>
      <c r="F175" s="115"/>
      <c r="G175" s="24"/>
    </row>
    <row r="176" spans="1:7" x14ac:dyDescent="0.25">
      <c r="A176" s="109">
        <v>6399</v>
      </c>
      <c r="B176" s="110">
        <v>5362</v>
      </c>
      <c r="C176" s="113" t="s">
        <v>72</v>
      </c>
      <c r="D176" s="112">
        <v>250000</v>
      </c>
      <c r="E176" s="34"/>
      <c r="F176" s="115"/>
      <c r="G176" s="24"/>
    </row>
    <row r="177" spans="1:7" x14ac:dyDescent="0.25">
      <c r="A177" s="153">
        <v>6399</v>
      </c>
      <c r="B177" s="117">
        <v>5365</v>
      </c>
      <c r="C177" s="78" t="s">
        <v>123</v>
      </c>
      <c r="D177" s="118">
        <v>700000</v>
      </c>
      <c r="E177" s="108"/>
      <c r="F177" s="108"/>
      <c r="G177" s="46"/>
    </row>
    <row r="178" spans="1:7" x14ac:dyDescent="0.25">
      <c r="A178" s="116">
        <v>6409</v>
      </c>
      <c r="B178" s="117">
        <v>5329</v>
      </c>
      <c r="C178" s="78" t="s">
        <v>122</v>
      </c>
      <c r="D178" s="118">
        <v>15000</v>
      </c>
      <c r="E178" s="108"/>
      <c r="F178" s="119"/>
      <c r="G178" s="46"/>
    </row>
    <row r="179" spans="1:7" x14ac:dyDescent="0.25">
      <c r="A179" s="120"/>
      <c r="B179" s="121"/>
      <c r="C179" s="122" t="s">
        <v>73</v>
      </c>
      <c r="D179" s="123">
        <f>SUM(D107:D178)</f>
        <v>39836548</v>
      </c>
      <c r="E179" s="125">
        <v>0</v>
      </c>
      <c r="F179" s="124">
        <f>SUM(F106:F176)</f>
        <v>0</v>
      </c>
      <c r="G179" s="126">
        <f>SUM(G106:G176)</f>
        <v>0</v>
      </c>
    </row>
    <row r="180" spans="1:7" x14ac:dyDescent="0.25">
      <c r="A180" s="3"/>
      <c r="B180" s="3"/>
      <c r="C180" s="78"/>
      <c r="D180" s="127"/>
      <c r="E180" s="63"/>
      <c r="F180" s="62"/>
      <c r="G180" s="114"/>
    </row>
    <row r="181" spans="1:7" x14ac:dyDescent="0.25">
      <c r="A181" s="3"/>
      <c r="B181" s="3"/>
      <c r="C181" s="59"/>
      <c r="D181" s="127"/>
      <c r="E181" s="63"/>
      <c r="F181" s="62"/>
      <c r="G181" s="114"/>
    </row>
    <row r="182" spans="1:7" x14ac:dyDescent="0.25">
      <c r="A182" s="3"/>
      <c r="B182" s="3"/>
      <c r="C182" s="59"/>
      <c r="D182" s="127"/>
      <c r="E182" s="63"/>
      <c r="F182" s="62"/>
      <c r="G182" s="114"/>
    </row>
    <row r="183" spans="1:7" x14ac:dyDescent="0.25">
      <c r="A183" s="3"/>
      <c r="B183" s="3"/>
      <c r="C183" s="59"/>
      <c r="D183" s="127"/>
      <c r="E183" s="63"/>
      <c r="F183" s="62"/>
      <c r="G183" s="114"/>
    </row>
    <row r="184" spans="1:7" x14ac:dyDescent="0.25">
      <c r="A184" s="3"/>
      <c r="B184" s="3"/>
      <c r="C184" s="3"/>
      <c r="D184" s="127"/>
      <c r="E184" s="128"/>
      <c r="F184" s="62"/>
      <c r="G184" s="114"/>
    </row>
    <row r="185" spans="1:7" x14ac:dyDescent="0.25">
      <c r="A185" s="3"/>
      <c r="B185" s="3"/>
      <c r="C185" s="129" t="s">
        <v>74</v>
      </c>
      <c r="D185" s="130"/>
      <c r="E185" s="63"/>
      <c r="F185" s="131"/>
      <c r="G185" s="131"/>
    </row>
    <row r="186" spans="1:7" x14ac:dyDescent="0.25">
      <c r="A186" s="3"/>
      <c r="B186" s="3"/>
      <c r="C186" s="132" t="s">
        <v>1</v>
      </c>
      <c r="D186" s="133">
        <v>35722152</v>
      </c>
      <c r="E186" s="134">
        <v>0</v>
      </c>
      <c r="F186" s="135">
        <f>F104</f>
        <v>0</v>
      </c>
      <c r="G186" s="135">
        <f>G104</f>
        <v>0</v>
      </c>
    </row>
    <row r="187" spans="1:7" x14ac:dyDescent="0.25">
      <c r="A187" s="3"/>
      <c r="B187" s="3"/>
      <c r="C187" s="136" t="s">
        <v>125</v>
      </c>
      <c r="D187" s="137">
        <v>4114396</v>
      </c>
      <c r="E187" s="138"/>
      <c r="F187" s="139"/>
      <c r="G187" s="139"/>
    </row>
    <row r="188" spans="1:7" x14ac:dyDescent="0.25">
      <c r="A188" s="3"/>
      <c r="B188" s="3"/>
      <c r="C188" s="140" t="s">
        <v>41</v>
      </c>
      <c r="D188" s="133">
        <v>39836548</v>
      </c>
      <c r="E188" s="141"/>
      <c r="F188" s="139"/>
      <c r="G188" s="139"/>
    </row>
    <row r="189" spans="1:7" x14ac:dyDescent="0.25">
      <c r="A189" s="3"/>
      <c r="B189" s="3"/>
      <c r="C189" s="140"/>
      <c r="D189" s="133"/>
      <c r="E189" s="141"/>
      <c r="F189" s="139"/>
      <c r="G189" s="139"/>
    </row>
    <row r="190" spans="1:7" x14ac:dyDescent="0.25">
      <c r="A190" s="3"/>
      <c r="B190" s="3"/>
      <c r="C190" s="132" t="s">
        <v>75</v>
      </c>
      <c r="D190" s="133">
        <v>39836548</v>
      </c>
      <c r="E190" s="135">
        <v>0</v>
      </c>
      <c r="F190" s="139">
        <f>F179</f>
        <v>0</v>
      </c>
      <c r="G190" s="139">
        <f>G179</f>
        <v>0</v>
      </c>
    </row>
    <row r="191" spans="1:7" x14ac:dyDescent="0.25">
      <c r="A191" s="3"/>
      <c r="B191" s="3"/>
      <c r="C191" s="140" t="s">
        <v>73</v>
      </c>
      <c r="D191" s="133">
        <v>39836548</v>
      </c>
      <c r="E191" s="142"/>
      <c r="F191" s="143"/>
      <c r="G191" s="143"/>
    </row>
    <row r="192" spans="1:7" x14ac:dyDescent="0.25">
      <c r="A192" s="3"/>
      <c r="B192" s="3"/>
      <c r="C192" s="144"/>
      <c r="D192" s="145"/>
      <c r="E192" s="146"/>
      <c r="F192" s="147"/>
      <c r="G192" s="147"/>
    </row>
    <row r="193" spans="1:7" x14ac:dyDescent="0.25">
      <c r="A193" s="3"/>
      <c r="B193" s="3"/>
      <c r="C193" s="3"/>
      <c r="D193" s="148"/>
      <c r="E193" s="148"/>
      <c r="F193" s="3"/>
      <c r="G193" s="149"/>
    </row>
    <row r="194" spans="1:7" x14ac:dyDescent="0.25">
      <c r="A194" s="3"/>
      <c r="B194" s="3"/>
      <c r="C194" s="3"/>
      <c r="D194" s="148"/>
      <c r="E194" s="148"/>
      <c r="F194" s="3"/>
      <c r="G194" s="149"/>
    </row>
    <row r="195" spans="1:7" x14ac:dyDescent="0.25">
      <c r="A195" s="155"/>
      <c r="B195" s="156"/>
      <c r="C195" s="156"/>
      <c r="D195" s="156"/>
      <c r="E195" s="148"/>
      <c r="F195" s="3"/>
      <c r="G195" s="149"/>
    </row>
    <row r="196" spans="1:7" x14ac:dyDescent="0.25">
      <c r="A196" s="3"/>
      <c r="B196" s="3"/>
      <c r="C196" s="3"/>
      <c r="D196" s="148"/>
      <c r="E196" s="148"/>
      <c r="F196" s="3"/>
      <c r="G196" s="149"/>
    </row>
    <row r="197" spans="1:7" x14ac:dyDescent="0.25">
      <c r="A197" s="3"/>
      <c r="B197" s="3"/>
      <c r="C197" s="3"/>
      <c r="D197" s="148"/>
      <c r="E197" s="148"/>
      <c r="F197" s="3"/>
      <c r="G197" s="149"/>
    </row>
    <row r="198" spans="1:7" x14ac:dyDescent="0.25">
      <c r="A198" s="3" t="s">
        <v>129</v>
      </c>
      <c r="B198" s="3"/>
      <c r="C198" s="3"/>
      <c r="D198" s="148"/>
      <c r="E198" s="148"/>
      <c r="F198" s="3"/>
      <c r="G198" s="149"/>
    </row>
    <row r="199" spans="1:7" x14ac:dyDescent="0.25">
      <c r="A199" s="3" t="s">
        <v>130</v>
      </c>
      <c r="B199" s="3"/>
      <c r="C199" s="3"/>
      <c r="D199" s="148"/>
      <c r="E199" s="148"/>
      <c r="F199" s="3"/>
      <c r="G199" s="149"/>
    </row>
    <row r="200" spans="1:7" x14ac:dyDescent="0.25">
      <c r="A200" s="3"/>
      <c r="B200" s="3"/>
      <c r="C200" s="3"/>
      <c r="D200" s="148"/>
      <c r="E200" s="148"/>
      <c r="F200" s="3"/>
      <c r="G200" s="149"/>
    </row>
    <row r="201" spans="1:7" x14ac:dyDescent="0.25">
      <c r="A201" s="150" t="s">
        <v>76</v>
      </c>
      <c r="B201" s="3"/>
      <c r="C201" s="3"/>
      <c r="D201" s="148"/>
      <c r="E201" s="148"/>
      <c r="F201" s="3"/>
      <c r="G201" s="149"/>
    </row>
    <row r="202" spans="1:7" x14ac:dyDescent="0.25">
      <c r="A202" t="s">
        <v>77</v>
      </c>
      <c r="B202" s="3"/>
      <c r="C202" s="3"/>
      <c r="D202" s="148"/>
      <c r="E202" s="148"/>
      <c r="F202" s="3"/>
      <c r="G202" s="149"/>
    </row>
    <row r="203" spans="1:7" x14ac:dyDescent="0.25">
      <c r="B203" s="3"/>
      <c r="C203" s="3"/>
      <c r="D203" s="148"/>
      <c r="E203" s="3"/>
      <c r="F203" s="151"/>
      <c r="G203" s="3"/>
    </row>
    <row r="204" spans="1:7" x14ac:dyDescent="0.25">
      <c r="D204" s="1"/>
      <c r="F204" s="1"/>
    </row>
    <row r="205" spans="1:7" x14ac:dyDescent="0.25">
      <c r="C205" t="s">
        <v>131</v>
      </c>
    </row>
    <row r="210" spans="5:5" x14ac:dyDescent="0.25">
      <c r="E210" t="s">
        <v>78</v>
      </c>
    </row>
  </sheetData>
  <mergeCells count="5">
    <mergeCell ref="A195:D195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2018-12-13T11:39:16Z</cp:lastPrinted>
  <dcterms:created xsi:type="dcterms:W3CDTF">2017-12-19T13:36:49Z</dcterms:created>
  <dcterms:modified xsi:type="dcterms:W3CDTF">2018-12-13T12:11:38Z</dcterms:modified>
</cp:coreProperties>
</file>